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705" windowHeight="9360"/>
  </bookViews>
  <sheets>
    <sheet name="Report" sheetId="1" r:id="rId1"/>
  </sheets>
  <definedNames>
    <definedName name="__bookmark_1">Report!$A$4:$F$121</definedName>
    <definedName name="_xlnm.Print_Titles" localSheetId="0">Report!$4:$4</definedName>
  </definedNames>
  <calcPr calcId="145621"/>
</workbook>
</file>

<file path=xl/calcChain.xml><?xml version="1.0" encoding="utf-8"?>
<calcChain xmlns="http://schemas.openxmlformats.org/spreadsheetml/2006/main">
  <c r="F115" i="1" l="1"/>
  <c r="F112" i="1"/>
  <c r="E112" i="1"/>
  <c r="F110" i="1"/>
  <c r="E110" i="1"/>
  <c r="F105" i="1"/>
  <c r="E105" i="1"/>
  <c r="F96" i="1"/>
  <c r="E96" i="1"/>
  <c r="F92" i="1"/>
  <c r="E92" i="1"/>
  <c r="F51" i="1"/>
  <c r="E51" i="1"/>
  <c r="F48" i="1"/>
  <c r="E48" i="1"/>
  <c r="F45" i="1"/>
  <c r="E45" i="1"/>
  <c r="F32" i="1"/>
  <c r="E32" i="1"/>
  <c r="F29" i="1"/>
  <c r="E29" i="1"/>
  <c r="E13" i="1"/>
  <c r="F11" i="1"/>
  <c r="E11" i="1"/>
  <c r="F6" i="1"/>
  <c r="E6" i="1"/>
  <c r="E115" i="1" l="1"/>
  <c r="F107" i="1"/>
  <c r="E107" i="1"/>
  <c r="F102" i="1"/>
  <c r="E102" i="1"/>
  <c r="F98" i="1"/>
  <c r="E98" i="1"/>
  <c r="F94" i="1"/>
  <c r="E94" i="1"/>
  <c r="F80" i="1"/>
  <c r="E80" i="1"/>
  <c r="F76" i="1"/>
  <c r="E76" i="1"/>
  <c r="F74" i="1"/>
  <c r="E74" i="1"/>
  <c r="F70" i="1"/>
  <c r="E70" i="1"/>
  <c r="F66" i="1"/>
  <c r="E66" i="1"/>
  <c r="F59" i="1"/>
  <c r="E59" i="1"/>
  <c r="F56" i="1"/>
  <c r="E56" i="1"/>
  <c r="F43" i="1" l="1"/>
  <c r="E43" i="1"/>
  <c r="F38" i="1"/>
  <c r="E38" i="1"/>
  <c r="F34" i="1"/>
  <c r="E34" i="1"/>
  <c r="F24" i="1"/>
  <c r="E24" i="1"/>
  <c r="F19" i="1"/>
  <c r="E19" i="1"/>
  <c r="F15" i="1"/>
  <c r="F121" i="1" s="1"/>
  <c r="E15" i="1"/>
  <c r="E121" i="1" s="1"/>
</calcChain>
</file>

<file path=xl/sharedStrings.xml><?xml version="1.0" encoding="utf-8"?>
<sst xmlns="http://schemas.openxmlformats.org/spreadsheetml/2006/main" count="320" uniqueCount="112">
  <si>
    <t>Наименование</t>
  </si>
  <si>
    <t>ЦСР</t>
  </si>
  <si>
    <t>ВР</t>
  </si>
  <si>
    <t>Сумма, тыс. рублей</t>
  </si>
  <si>
    <t>всего</t>
  </si>
  <si>
    <t>в том числе за счет безвозмездных поступлений</t>
  </si>
  <si>
    <t>Муниципальная  программа "Комплексная программа профилактики правонарушений в муниципальном районе Сергиевский Самарской области"</t>
  </si>
  <si>
    <t>01 0 00 00000</t>
  </si>
  <si>
    <t>Иные закупки товаров, работ и услуг для обеспечения государственных (муниципальных) нужд</t>
  </si>
  <si>
    <t>240</t>
  </si>
  <si>
    <t>Премии и гранты</t>
  </si>
  <si>
    <t>350</t>
  </si>
  <si>
    <t>Муниципальная программа  "Повышение  безопасности дорожного движения в муниципальном районе Сергиевский Самарской области"</t>
  </si>
  <si>
    <t>02 0 00 00000</t>
  </si>
  <si>
    <t>Муниципальная программа  "Развитие малого и среднего предпринимательства в муниципальном районе Сергиевский Самарской области"</t>
  </si>
  <si>
    <t>03 0 00 00000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</si>
  <si>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</si>
  <si>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</si>
  <si>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"Капитальный ремонт общего имущества в многоквартирных домах, расположенных на территории муниципального района Сергиевский Самарской области" на 2014-2043гг.</t>
  </si>
  <si>
    <t>04 0 00 00000</t>
  </si>
  <si>
    <t>Муниципальная программа "Устойчивое развитие сельских территорий муниципального района Сергиевский Самарской области"</t>
  </si>
  <si>
    <t>05 0 00 00000</t>
  </si>
  <si>
    <t>Социальные выплаты гражданам, кроме публичных нормативных социальных выплат</t>
  </si>
  <si>
    <t>320</t>
  </si>
  <si>
    <t>Бюджетные инвестиции</t>
  </si>
  <si>
    <t>410</t>
  </si>
  <si>
    <t>Муниципальная программа "Обеспечение исполнения государственных полномочий органами местного самоуправления в сфере опеки и попечительства на территории муниципального района Сергиевский"</t>
  </si>
  <si>
    <t>06 0 00 00000</t>
  </si>
  <si>
    <t>Расходы на выплаты персоналу казенных учреждений</t>
  </si>
  <si>
    <t>110</t>
  </si>
  <si>
    <t>Уплата налогов, сборов и иных платежей</t>
  </si>
  <si>
    <t>850</t>
  </si>
  <si>
    <t>Муниципальная программа "Развитие сферы культуры и туризма на территории муниципального района Сергиевский"</t>
  </si>
  <si>
    <t>07 0 00 00000</t>
  </si>
  <si>
    <t>Субсидии бюджетным учреждениям</t>
  </si>
  <si>
    <t>610</t>
  </si>
  <si>
    <t>Субсидии автономным учреждениям</t>
  </si>
  <si>
    <t>620</t>
  </si>
  <si>
    <t>Муниципальная программа "Реализация молодежной политики, патриотическое, военное гражданское и духовно-нравственное воспитание детей, молодежи и населения муниципального района Сергиевский"</t>
  </si>
  <si>
    <t>08 0 00 00000</t>
  </si>
  <si>
    <t>Муниципальная программа "Развитие физической культуры и спорта муниципального района Сергиевский Самарской области"</t>
  </si>
  <si>
    <t>09 0 00 00000</t>
  </si>
  <si>
    <t>Муниципальная программа «Переселение граждан из аварийного жилищного фонда, признанного таковым до 1 января 2017 года на территории муниципального района Сергиевский Самарской области»</t>
  </si>
  <si>
    <t>10 0 00 00000</t>
  </si>
  <si>
    <t>Муниципальная программа "Профилактика терроризма и экстремизма в муниципальном районе Сергиевский Самарской области"</t>
  </si>
  <si>
    <t>11 0 00 00000</t>
  </si>
  <si>
    <t>Муниципальная программа "Модернизация объектов коммунальной инфраструктуры в муниципальном районе Сергиевский Самарской области"</t>
  </si>
  <si>
    <t>12 0 00 00000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</si>
  <si>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</si>
  <si>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</si>
  <si>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Муниципальная  программа  муниципального района Сергиевский "Молодой семье-доступное жилье"</t>
  </si>
  <si>
    <t>13 0 00 00000</t>
  </si>
  <si>
    <t>Муниципальная программа "Развитие транспортного обслуживания населения и организаций в муниципальном районе Сергиевский Самарской области"</t>
  </si>
  <si>
    <t>14 0 00 00000</t>
  </si>
  <si>
    <t>Муниципальная программа "Реконструкция, строительство, ремонт и укрепление материально-технической базы учреждений культуры, здравоохранения, образования, ремонт муниципальных административных зданий, ремонт прочих объектов муниципального района Сергиевский Самарской области"</t>
  </si>
  <si>
    <t>15 0 00 00000</t>
  </si>
  <si>
    <t>Муниципальная программа "Дети муниципального района Сергиевский"</t>
  </si>
  <si>
    <t>16 0 00 00000</t>
  </si>
  <si>
    <t>Иные выплаты населению</t>
  </si>
  <si>
    <t>360</t>
  </si>
  <si>
    <t>Муниципальная программа "Модернизация автомобильных дорог общего пользования местного значения в муниципальном районе Сергиевский Самарской области"</t>
  </si>
  <si>
    <t>17 0 00 00000</t>
  </si>
  <si>
    <t>Муниципальная программа "Управление муниципальными финансами и муниципальным долгом муниципального района Сергиевский Самарской области"</t>
  </si>
  <si>
    <t>18 0 00 00000</t>
  </si>
  <si>
    <t>Расходы на выплаты персоналу государственных (муниципальных) органов</t>
  </si>
  <si>
    <t>120</t>
  </si>
  <si>
    <t>Дотации</t>
  </si>
  <si>
    <t>510</t>
  </si>
  <si>
    <t>Иные межбюджетные трансферты</t>
  </si>
  <si>
    <t>540</t>
  </si>
  <si>
    <t>Обслуживание муниципального долга</t>
  </si>
  <si>
    <t>730</t>
  </si>
  <si>
    <t>Муниципальная программа "Обеспечение реализации политики в сфере строительного комплекса и градостроительной деятельности муниципального района Сергиевский Самарской области"</t>
  </si>
  <si>
    <t>19 0 00 00000</t>
  </si>
  <si>
    <t>Муниципальная программа "Защита населения и территорий от чрезвычайных ситуаций природного и техногенного характера, обеспечение пожарной безопасности на территории в м.р. Сергиевский"</t>
  </si>
  <si>
    <t>20 0 00 00000</t>
  </si>
  <si>
    <t>Муниципальная программа "Содержание улично-дорожной сети муниципального района Сергиевский"</t>
  </si>
  <si>
    <t>21 0 00 00000</t>
  </si>
  <si>
    <t>Муниципальная программа "Профилактика геморрагической лихорадки с почечным синдромом, клещевого вирусного энцефалита и клещевого боррелиоза на территории муниципального района Сергиевский"</t>
  </si>
  <si>
    <t>22 0 00 00000</t>
  </si>
  <si>
    <t>Муниципальная программа "Совершенствование муниципального управления и повышение инвестиционной привлекательности  муниципального района Сергиевский"</t>
  </si>
  <si>
    <t>23 0 00 00000</t>
  </si>
  <si>
    <t>Публичные нормативные социальные выплаты гражданам</t>
  </si>
  <si>
    <t>310</t>
  </si>
  <si>
    <t>Исполнение судебных актов</t>
  </si>
  <si>
    <t>830</t>
  </si>
  <si>
    <t>Специальные расходы</t>
  </si>
  <si>
    <t>880</t>
  </si>
  <si>
    <t>Муниципальная программа "Развитие муниципальной службы в администрации муниципального района Сергиевский Самарской области"</t>
  </si>
  <si>
    <t>24 0 00 00000</t>
  </si>
  <si>
    <t>Муниципальная программа "Формирование комфортной городской среды"</t>
  </si>
  <si>
    <t>25 0 00 00000</t>
  </si>
  <si>
    <t>Муниципальная программа "Обеспечение беспрепятственного доступа инвалидов и маломобильных групп населения к объектам социальной инфраструктуры и информации муниципального района Сергиевский"</t>
  </si>
  <si>
    <t>26 0 00 00000</t>
  </si>
  <si>
    <t>Муниципальная программа "Экологическая программа территории  муниципального  района Сергиевский"</t>
  </si>
  <si>
    <t>27 0 00 00000</t>
  </si>
  <si>
    <t>Муниципальная программа "Обращение с отходами на территории м.р. Сергиевский"</t>
  </si>
  <si>
    <t>28 0 00 00000</t>
  </si>
  <si>
    <t>Муниципальная программа "По противодействию незаконному обороту наркотических средств, профилактике наркомании, лечению и реабилитации наркозависимой части населения муниципального района Сергиевский Самарской области"</t>
  </si>
  <si>
    <t>30 0 00 00000</t>
  </si>
  <si>
    <t>Муниципальная программа "Улучшение условий и охраны труда в муниципальном районе Сергиевский"</t>
  </si>
  <si>
    <t>32 0 00 00000</t>
  </si>
  <si>
    <t>Муниципальная программа "Стимулирование развития жилищного строительства на территории м.р.Сергиевский Самарской области"</t>
  </si>
  <si>
    <t>34 0 00 00000</t>
  </si>
  <si>
    <t>Муниципальная программы "Развитие сельского хозяйства и регулирование рынков сельскохозяйственной продукции, сырья и продовольствия муниципального район Сергиевский Самарской области"</t>
  </si>
  <si>
    <t>36 0 00 00000</t>
  </si>
  <si>
    <t>Непрограммные направления расходов местного бюджета</t>
  </si>
  <si>
    <t>99 0 00 00000</t>
  </si>
  <si>
    <t>Резервные средства</t>
  </si>
  <si>
    <t>870</t>
  </si>
  <si>
    <t>ИТОГО</t>
  </si>
  <si>
    <t>Информация о кассовых расходах местного бюджета муниципального района Сергиевский за девять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</si>
</sst>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2"/>
      <name val="Arial"/>
    </font>
    <font>
      <b/>
      <sz val="12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3" fontId="19" fillId="0" borderId="0" xfId="0" applyNumberFormat="1" applyFont="1" applyFill="1" applyBorder="1" applyAlignment="1" applyProtection="1">
      <alignment horizontal="right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3" fontId="20" fillId="0" borderId="0" xfId="0" applyNumberFormat="1" applyFont="1" applyFill="1" applyBorder="1" applyAlignment="1" applyProtection="1">
      <alignment horizontal="right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Hyperlink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1"/>
  <sheetViews>
    <sheetView tabSelected="1" workbookViewId="0">
      <selection activeCell="E40" sqref="E40"/>
    </sheetView>
  </sheetViews>
  <sheetFormatPr defaultRowHeight="15" x14ac:dyDescent="0.25"/>
  <cols>
    <col min="1" max="1" width="40.42578125" customWidth="1"/>
    <col min="2" max="2" width="9.42578125" customWidth="1"/>
    <col min="3" max="3" width="12.140625" customWidth="1"/>
    <col min="4" max="4" width="5.42578125" customWidth="1"/>
    <col min="5" max="6" width="16.140625" customWidth="1"/>
  </cols>
  <sheetData>
    <row r="2" spans="1:6" ht="35.25" customHeight="1" x14ac:dyDescent="0.25">
      <c r="A2" s="11" t="s">
        <v>111</v>
      </c>
      <c r="B2" s="9"/>
      <c r="C2" s="9"/>
      <c r="D2" s="9"/>
      <c r="E2" s="9"/>
      <c r="F2" s="9"/>
    </row>
    <row r="3" spans="1:6" ht="15.75" x14ac:dyDescent="0.25">
      <c r="A3" s="3"/>
      <c r="B3" s="3"/>
      <c r="C3" s="3"/>
      <c r="D3" s="3"/>
      <c r="E3" s="3"/>
      <c r="F3" s="3"/>
    </row>
    <row r="4" spans="1:6" ht="15.75" x14ac:dyDescent="0.25">
      <c r="A4" s="12" t="s">
        <v>0</v>
      </c>
      <c r="B4" s="14" t="s">
        <v>1</v>
      </c>
      <c r="C4" s="15"/>
      <c r="D4" s="12" t="s">
        <v>2</v>
      </c>
      <c r="E4" s="18" t="s">
        <v>3</v>
      </c>
      <c r="F4" s="19"/>
    </row>
    <row r="5" spans="1:6" ht="63" x14ac:dyDescent="0.25">
      <c r="A5" s="13"/>
      <c r="B5" s="16"/>
      <c r="C5" s="17"/>
      <c r="D5" s="13"/>
      <c r="E5" s="4" t="s">
        <v>4</v>
      </c>
      <c r="F5" s="4" t="s">
        <v>5</v>
      </c>
    </row>
    <row r="6" spans="1:6" ht="78.75" x14ac:dyDescent="0.25">
      <c r="A6" s="5" t="s">
        <v>6</v>
      </c>
      <c r="B6" s="9" t="s">
        <v>7</v>
      </c>
      <c r="C6" s="9"/>
      <c r="D6" s="2"/>
      <c r="E6" s="6">
        <f>E7+E8</f>
        <v>232</v>
      </c>
      <c r="F6" s="6">
        <f>F7+F8</f>
        <v>0</v>
      </c>
    </row>
    <row r="7" spans="1:6" ht="47.25" x14ac:dyDescent="0.25">
      <c r="A7" s="7" t="s">
        <v>8</v>
      </c>
      <c r="B7" s="10" t="s">
        <v>7</v>
      </c>
      <c r="C7" s="10"/>
      <c r="D7" s="1" t="s">
        <v>9</v>
      </c>
      <c r="E7" s="8">
        <v>16</v>
      </c>
      <c r="F7" s="8">
        <v>0</v>
      </c>
    </row>
    <row r="8" spans="1:6" ht="15.75" x14ac:dyDescent="0.25">
      <c r="A8" s="7" t="s">
        <v>10</v>
      </c>
      <c r="B8" s="10" t="s">
        <v>7</v>
      </c>
      <c r="C8" s="10"/>
      <c r="D8" s="1" t="s">
        <v>11</v>
      </c>
      <c r="E8" s="8">
        <v>216</v>
      </c>
      <c r="F8" s="8">
        <v>0</v>
      </c>
    </row>
    <row r="9" spans="1:6" ht="78.75" x14ac:dyDescent="0.25">
      <c r="A9" s="5" t="s">
        <v>12</v>
      </c>
      <c r="B9" s="9" t="s">
        <v>13</v>
      </c>
      <c r="C9" s="9"/>
      <c r="D9" s="2"/>
      <c r="E9" s="6">
        <v>856</v>
      </c>
      <c r="F9" s="6">
        <v>0</v>
      </c>
    </row>
    <row r="10" spans="1:6" ht="47.25" x14ac:dyDescent="0.25">
      <c r="A10" s="7" t="s">
        <v>8</v>
      </c>
      <c r="B10" s="10" t="s">
        <v>13</v>
      </c>
      <c r="C10" s="10"/>
      <c r="D10" s="1" t="s">
        <v>9</v>
      </c>
      <c r="E10" s="8">
        <v>856</v>
      </c>
      <c r="F10" s="8">
        <v>0</v>
      </c>
    </row>
    <row r="11" spans="1:6" ht="78.75" x14ac:dyDescent="0.25">
      <c r="A11" s="5" t="s">
        <v>14</v>
      </c>
      <c r="B11" s="9" t="s">
        <v>15</v>
      </c>
      <c r="C11" s="9"/>
      <c r="D11" s="2"/>
      <c r="E11" s="6">
        <f>E12</f>
        <v>2194</v>
      </c>
      <c r="F11" s="6">
        <f>F12</f>
        <v>0</v>
      </c>
    </row>
    <row r="12" spans="1:6" ht="78.75" x14ac:dyDescent="0.25">
      <c r="A12" s="7" t="s">
        <v>16</v>
      </c>
      <c r="B12" s="10" t="s">
        <v>15</v>
      </c>
      <c r="C12" s="10"/>
      <c r="D12" s="1" t="s">
        <v>17</v>
      </c>
      <c r="E12" s="8">
        <v>2194</v>
      </c>
      <c r="F12" s="8">
        <v>0</v>
      </c>
    </row>
    <row r="13" spans="1:6" ht="110.25" x14ac:dyDescent="0.25">
      <c r="A13" s="5" t="s">
        <v>18</v>
      </c>
      <c r="B13" s="9" t="s">
        <v>19</v>
      </c>
      <c r="C13" s="9"/>
      <c r="D13" s="2"/>
      <c r="E13" s="6">
        <f>E14</f>
        <v>750</v>
      </c>
      <c r="F13" s="6">
        <v>0</v>
      </c>
    </row>
    <row r="14" spans="1:6" ht="47.25" x14ac:dyDescent="0.25">
      <c r="A14" s="7" t="s">
        <v>8</v>
      </c>
      <c r="B14" s="10" t="s">
        <v>19</v>
      </c>
      <c r="C14" s="10"/>
      <c r="D14" s="1" t="s">
        <v>9</v>
      </c>
      <c r="E14" s="8">
        <v>750</v>
      </c>
      <c r="F14" s="8">
        <v>0</v>
      </c>
    </row>
    <row r="15" spans="1:6" ht="63" x14ac:dyDescent="0.25">
      <c r="A15" s="5" t="s">
        <v>20</v>
      </c>
      <c r="B15" s="9" t="s">
        <v>21</v>
      </c>
      <c r="C15" s="9"/>
      <c r="D15" s="2"/>
      <c r="E15" s="6">
        <f>E16+E17+E18</f>
        <v>53409</v>
      </c>
      <c r="F15" s="6">
        <f>F16+F17+F18</f>
        <v>3303</v>
      </c>
    </row>
    <row r="16" spans="1:6" ht="47.25" x14ac:dyDescent="0.25">
      <c r="A16" s="7" t="s">
        <v>8</v>
      </c>
      <c r="B16" s="10" t="s">
        <v>21</v>
      </c>
      <c r="C16" s="10"/>
      <c r="D16" s="1" t="s">
        <v>9</v>
      </c>
      <c r="E16" s="8">
        <v>1845</v>
      </c>
      <c r="F16" s="8">
        <v>1522</v>
      </c>
    </row>
    <row r="17" spans="1:6" ht="47.25" x14ac:dyDescent="0.25">
      <c r="A17" s="7" t="s">
        <v>22</v>
      </c>
      <c r="B17" s="10" t="s">
        <v>21</v>
      </c>
      <c r="C17" s="10"/>
      <c r="D17" s="1" t="s">
        <v>23</v>
      </c>
      <c r="E17" s="8">
        <v>0</v>
      </c>
      <c r="F17" s="8">
        <v>0</v>
      </c>
    </row>
    <row r="18" spans="1:6" ht="15.75" x14ac:dyDescent="0.25">
      <c r="A18" s="7" t="s">
        <v>24</v>
      </c>
      <c r="B18" s="10" t="s">
        <v>21</v>
      </c>
      <c r="C18" s="10"/>
      <c r="D18" s="1" t="s">
        <v>25</v>
      </c>
      <c r="E18" s="8">
        <v>51564</v>
      </c>
      <c r="F18" s="8">
        <v>1781</v>
      </c>
    </row>
    <row r="19" spans="1:6" ht="110.25" x14ac:dyDescent="0.25">
      <c r="A19" s="5" t="s">
        <v>26</v>
      </c>
      <c r="B19" s="9" t="s">
        <v>27</v>
      </c>
      <c r="C19" s="9"/>
      <c r="D19" s="2"/>
      <c r="E19" s="6">
        <f>E20+E21+E22+E23</f>
        <v>6665</v>
      </c>
      <c r="F19" s="6">
        <f>F20+F21+F22+F23</f>
        <v>6657</v>
      </c>
    </row>
    <row r="20" spans="1:6" ht="31.5" x14ac:dyDescent="0.25">
      <c r="A20" s="7" t="s">
        <v>28</v>
      </c>
      <c r="B20" s="10" t="s">
        <v>27</v>
      </c>
      <c r="C20" s="10"/>
      <c r="D20" s="1" t="s">
        <v>29</v>
      </c>
      <c r="E20" s="8">
        <v>1709</v>
      </c>
      <c r="F20" s="8">
        <v>1709</v>
      </c>
    </row>
    <row r="21" spans="1:6" ht="47.25" x14ac:dyDescent="0.25">
      <c r="A21" s="7" t="s">
        <v>8</v>
      </c>
      <c r="B21" s="10" t="s">
        <v>27</v>
      </c>
      <c r="C21" s="10"/>
      <c r="D21" s="1" t="s">
        <v>9</v>
      </c>
      <c r="E21" s="8">
        <v>133</v>
      </c>
      <c r="F21" s="8">
        <v>133</v>
      </c>
    </row>
    <row r="22" spans="1:6" ht="47.25" x14ac:dyDescent="0.25">
      <c r="A22" s="7" t="s">
        <v>22</v>
      </c>
      <c r="B22" s="10" t="s">
        <v>27</v>
      </c>
      <c r="C22" s="10"/>
      <c r="D22" s="1" t="s">
        <v>23</v>
      </c>
      <c r="E22" s="8">
        <v>4812</v>
      </c>
      <c r="F22" s="8">
        <v>4812</v>
      </c>
    </row>
    <row r="23" spans="1:6" ht="31.5" x14ac:dyDescent="0.25">
      <c r="A23" s="7" t="s">
        <v>30</v>
      </c>
      <c r="B23" s="10" t="s">
        <v>27</v>
      </c>
      <c r="C23" s="10"/>
      <c r="D23" s="1" t="s">
        <v>31</v>
      </c>
      <c r="E23" s="8">
        <v>11</v>
      </c>
      <c r="F23" s="8">
        <v>3</v>
      </c>
    </row>
    <row r="24" spans="1:6" ht="78.75" x14ac:dyDescent="0.25">
      <c r="A24" s="5" t="s">
        <v>32</v>
      </c>
      <c r="B24" s="9" t="s">
        <v>33</v>
      </c>
      <c r="C24" s="9"/>
      <c r="D24" s="2"/>
      <c r="E24" s="6">
        <f>E25+E26+E27+E28</f>
        <v>78129</v>
      </c>
      <c r="F24" s="6">
        <f>F25+F26+F27+F28</f>
        <v>32104</v>
      </c>
    </row>
    <row r="25" spans="1:6" ht="31.5" x14ac:dyDescent="0.25">
      <c r="A25" s="7" t="s">
        <v>28</v>
      </c>
      <c r="B25" s="10" t="s">
        <v>33</v>
      </c>
      <c r="C25" s="10"/>
      <c r="D25" s="1" t="s">
        <v>29</v>
      </c>
      <c r="E25" s="8">
        <v>8961</v>
      </c>
      <c r="F25" s="8">
        <v>0</v>
      </c>
    </row>
    <row r="26" spans="1:6" ht="47.25" x14ac:dyDescent="0.25">
      <c r="A26" s="7" t="s">
        <v>8</v>
      </c>
      <c r="B26" s="10" t="s">
        <v>33</v>
      </c>
      <c r="C26" s="10"/>
      <c r="D26" s="1" t="s">
        <v>9</v>
      </c>
      <c r="E26" s="8">
        <v>522</v>
      </c>
      <c r="F26" s="8">
        <v>0</v>
      </c>
    </row>
    <row r="27" spans="1:6" ht="15.75" x14ac:dyDescent="0.25">
      <c r="A27" s="7" t="s">
        <v>34</v>
      </c>
      <c r="B27" s="10" t="s">
        <v>33</v>
      </c>
      <c r="C27" s="10"/>
      <c r="D27" s="1" t="s">
        <v>35</v>
      </c>
      <c r="E27" s="8">
        <v>39509</v>
      </c>
      <c r="F27" s="8">
        <v>24471</v>
      </c>
    </row>
    <row r="28" spans="1:6" ht="15.75" x14ac:dyDescent="0.25">
      <c r="A28" s="7" t="s">
        <v>36</v>
      </c>
      <c r="B28" s="10" t="s">
        <v>33</v>
      </c>
      <c r="C28" s="10"/>
      <c r="D28" s="1" t="s">
        <v>37</v>
      </c>
      <c r="E28" s="8">
        <v>29137</v>
      </c>
      <c r="F28" s="8">
        <v>7633</v>
      </c>
    </row>
    <row r="29" spans="1:6" ht="126" x14ac:dyDescent="0.25">
      <c r="A29" s="5" t="s">
        <v>38</v>
      </c>
      <c r="B29" s="9" t="s">
        <v>39</v>
      </c>
      <c r="C29" s="9"/>
      <c r="D29" s="2"/>
      <c r="E29" s="6">
        <f>E30+E31</f>
        <v>1654</v>
      </c>
      <c r="F29" s="6">
        <f>F30+F31</f>
        <v>0</v>
      </c>
    </row>
    <row r="30" spans="1:6" ht="15.75" x14ac:dyDescent="0.25">
      <c r="A30" s="7" t="s">
        <v>34</v>
      </c>
      <c r="B30" s="10" t="s">
        <v>39</v>
      </c>
      <c r="C30" s="10"/>
      <c r="D30" s="1" t="s">
        <v>35</v>
      </c>
      <c r="E30" s="8">
        <v>1194</v>
      </c>
      <c r="F30" s="8">
        <v>0</v>
      </c>
    </row>
    <row r="31" spans="1:6" ht="15.75" x14ac:dyDescent="0.25">
      <c r="A31" s="7" t="s">
        <v>36</v>
      </c>
      <c r="B31" s="10" t="s">
        <v>39</v>
      </c>
      <c r="C31" s="10"/>
      <c r="D31" s="1" t="s">
        <v>37</v>
      </c>
      <c r="E31" s="8">
        <v>460</v>
      </c>
      <c r="F31" s="8">
        <v>0</v>
      </c>
    </row>
    <row r="32" spans="1:6" ht="63" x14ac:dyDescent="0.25">
      <c r="A32" s="5" t="s">
        <v>40</v>
      </c>
      <c r="B32" s="9" t="s">
        <v>41</v>
      </c>
      <c r="C32" s="9"/>
      <c r="D32" s="2"/>
      <c r="E32" s="6">
        <f>E33</f>
        <v>22204</v>
      </c>
      <c r="F32" s="6">
        <f>F33</f>
        <v>0</v>
      </c>
    </row>
    <row r="33" spans="1:6" ht="15.75" x14ac:dyDescent="0.25">
      <c r="A33" s="7" t="s">
        <v>36</v>
      </c>
      <c r="B33" s="10" t="s">
        <v>41</v>
      </c>
      <c r="C33" s="10"/>
      <c r="D33" s="1" t="s">
        <v>37</v>
      </c>
      <c r="E33" s="8">
        <v>22204</v>
      </c>
      <c r="F33" s="8">
        <v>0</v>
      </c>
    </row>
    <row r="34" spans="1:6" ht="110.25" x14ac:dyDescent="0.25">
      <c r="A34" s="5" t="s">
        <v>42</v>
      </c>
      <c r="B34" s="9" t="s">
        <v>43</v>
      </c>
      <c r="C34" s="9"/>
      <c r="D34" s="2"/>
      <c r="E34" s="6">
        <f>E35</f>
        <v>28006</v>
      </c>
      <c r="F34" s="6">
        <f>F35</f>
        <v>25675</v>
      </c>
    </row>
    <row r="35" spans="1:6" ht="15.75" x14ac:dyDescent="0.25">
      <c r="A35" s="7" t="s">
        <v>24</v>
      </c>
      <c r="B35" s="10" t="s">
        <v>43</v>
      </c>
      <c r="C35" s="10"/>
      <c r="D35" s="1" t="s">
        <v>25</v>
      </c>
      <c r="E35" s="8">
        <v>28006</v>
      </c>
      <c r="F35" s="8">
        <v>25675</v>
      </c>
    </row>
    <row r="36" spans="1:6" ht="78.75" x14ac:dyDescent="0.25">
      <c r="A36" s="5" t="s">
        <v>44</v>
      </c>
      <c r="B36" s="9" t="s">
        <v>45</v>
      </c>
      <c r="C36" s="9"/>
      <c r="D36" s="2"/>
      <c r="E36" s="6">
        <v>800</v>
      </c>
      <c r="F36" s="6">
        <v>0</v>
      </c>
    </row>
    <row r="37" spans="1:6" ht="15.75" x14ac:dyDescent="0.25">
      <c r="A37" s="7" t="s">
        <v>36</v>
      </c>
      <c r="B37" s="10" t="s">
        <v>45</v>
      </c>
      <c r="C37" s="10"/>
      <c r="D37" s="1" t="s">
        <v>37</v>
      </c>
      <c r="E37" s="8">
        <v>800</v>
      </c>
      <c r="F37" s="8">
        <v>0</v>
      </c>
    </row>
    <row r="38" spans="1:6" ht="78.75" x14ac:dyDescent="0.25">
      <c r="A38" s="5" t="s">
        <v>46</v>
      </c>
      <c r="B38" s="9" t="s">
        <v>47</v>
      </c>
      <c r="C38" s="9"/>
      <c r="D38" s="2"/>
      <c r="E38" s="6">
        <f>E39+E40+E41+E42</f>
        <v>23485</v>
      </c>
      <c r="F38" s="6">
        <f>F39+F40+F41+F42</f>
        <v>0</v>
      </c>
    </row>
    <row r="39" spans="1:6" ht="47.25" x14ac:dyDescent="0.25">
      <c r="A39" s="7" t="s">
        <v>8</v>
      </c>
      <c r="B39" s="10" t="s">
        <v>47</v>
      </c>
      <c r="C39" s="10"/>
      <c r="D39" s="1" t="s">
        <v>9</v>
      </c>
      <c r="E39" s="8">
        <v>18473</v>
      </c>
      <c r="F39" s="8">
        <v>0</v>
      </c>
    </row>
    <row r="40" spans="1:6" ht="15.75" x14ac:dyDescent="0.25">
      <c r="A40" s="7" t="s">
        <v>24</v>
      </c>
      <c r="B40" s="10" t="s">
        <v>47</v>
      </c>
      <c r="C40" s="10"/>
      <c r="D40" s="1" t="s">
        <v>25</v>
      </c>
      <c r="E40" s="8">
        <v>0</v>
      </c>
      <c r="F40" s="8">
        <v>0</v>
      </c>
    </row>
    <row r="41" spans="1:6" ht="78.75" x14ac:dyDescent="0.25">
      <c r="A41" s="7" t="s">
        <v>16</v>
      </c>
      <c r="B41" s="10" t="s">
        <v>47</v>
      </c>
      <c r="C41" s="10"/>
      <c r="D41" s="1" t="s">
        <v>17</v>
      </c>
      <c r="E41" s="8">
        <v>5012</v>
      </c>
      <c r="F41" s="8">
        <v>0</v>
      </c>
    </row>
    <row r="42" spans="1:6" ht="94.5" x14ac:dyDescent="0.25">
      <c r="A42" s="7" t="s">
        <v>48</v>
      </c>
      <c r="B42" s="10" t="s">
        <v>47</v>
      </c>
      <c r="C42" s="10"/>
      <c r="D42" s="1" t="s">
        <v>49</v>
      </c>
      <c r="E42" s="8">
        <v>0</v>
      </c>
      <c r="F42" s="8">
        <v>0</v>
      </c>
    </row>
    <row r="43" spans="1:6" ht="63" x14ac:dyDescent="0.25">
      <c r="A43" s="5" t="s">
        <v>50</v>
      </c>
      <c r="B43" s="9" t="s">
        <v>51</v>
      </c>
      <c r="C43" s="9"/>
      <c r="D43" s="2"/>
      <c r="E43" s="6">
        <f>E44</f>
        <v>8417</v>
      </c>
      <c r="F43" s="6">
        <f>F44</f>
        <v>6086</v>
      </c>
    </row>
    <row r="44" spans="1:6" ht="47.25" x14ac:dyDescent="0.25">
      <c r="A44" s="7" t="s">
        <v>22</v>
      </c>
      <c r="B44" s="10" t="s">
        <v>51</v>
      </c>
      <c r="C44" s="10"/>
      <c r="D44" s="1" t="s">
        <v>23</v>
      </c>
      <c r="E44" s="8">
        <v>8417</v>
      </c>
      <c r="F44" s="8">
        <v>6086</v>
      </c>
    </row>
    <row r="45" spans="1:6" ht="94.5" x14ac:dyDescent="0.25">
      <c r="A45" s="5" t="s">
        <v>52</v>
      </c>
      <c r="B45" s="9" t="s">
        <v>53</v>
      </c>
      <c r="C45" s="9"/>
      <c r="D45" s="2"/>
      <c r="E45" s="6">
        <f>E46+E47</f>
        <v>27610</v>
      </c>
      <c r="F45" s="6">
        <f>F46+F47</f>
        <v>0</v>
      </c>
    </row>
    <row r="46" spans="1:6" ht="15.75" x14ac:dyDescent="0.25">
      <c r="A46" s="7" t="s">
        <v>34</v>
      </c>
      <c r="B46" s="10" t="s">
        <v>53</v>
      </c>
      <c r="C46" s="10"/>
      <c r="D46" s="1" t="s">
        <v>35</v>
      </c>
      <c r="E46" s="8">
        <v>25195</v>
      </c>
      <c r="F46" s="8">
        <v>0</v>
      </c>
    </row>
    <row r="47" spans="1:6" ht="78.75" x14ac:dyDescent="0.25">
      <c r="A47" s="7" t="s">
        <v>16</v>
      </c>
      <c r="B47" s="10" t="s">
        <v>53</v>
      </c>
      <c r="C47" s="10"/>
      <c r="D47" s="1" t="s">
        <v>17</v>
      </c>
      <c r="E47" s="8">
        <v>2415</v>
      </c>
      <c r="F47" s="8">
        <v>0</v>
      </c>
    </row>
    <row r="48" spans="1:6" ht="157.5" x14ac:dyDescent="0.25">
      <c r="A48" s="5" t="s">
        <v>54</v>
      </c>
      <c r="B48" s="9" t="s">
        <v>55</v>
      </c>
      <c r="C48" s="9"/>
      <c r="D48" s="2"/>
      <c r="E48" s="6">
        <f>E49+E50</f>
        <v>27809</v>
      </c>
      <c r="F48" s="6">
        <f>F49+F50</f>
        <v>13404</v>
      </c>
    </row>
    <row r="49" spans="1:6" ht="47.25" x14ac:dyDescent="0.25">
      <c r="A49" s="7" t="s">
        <v>8</v>
      </c>
      <c r="B49" s="10" t="s">
        <v>55</v>
      </c>
      <c r="C49" s="10"/>
      <c r="D49" s="1" t="s">
        <v>9</v>
      </c>
      <c r="E49" s="8">
        <v>24966</v>
      </c>
      <c r="F49" s="8">
        <v>13342</v>
      </c>
    </row>
    <row r="50" spans="1:6" ht="15.75" x14ac:dyDescent="0.25">
      <c r="A50" s="7" t="s">
        <v>36</v>
      </c>
      <c r="B50" s="10" t="s">
        <v>55</v>
      </c>
      <c r="C50" s="10"/>
      <c r="D50" s="1" t="s">
        <v>37</v>
      </c>
      <c r="E50" s="8">
        <v>2843</v>
      </c>
      <c r="F50" s="8">
        <v>62</v>
      </c>
    </row>
    <row r="51" spans="1:6" ht="47.25" x14ac:dyDescent="0.25">
      <c r="A51" s="5" t="s">
        <v>56</v>
      </c>
      <c r="B51" s="9" t="s">
        <v>57</v>
      </c>
      <c r="C51" s="9"/>
      <c r="D51" s="2"/>
      <c r="E51" s="6">
        <f>E52+E53+E54+E55</f>
        <v>3630</v>
      </c>
      <c r="F51" s="6">
        <f>F52+F53+F54+F55</f>
        <v>2751</v>
      </c>
    </row>
    <row r="52" spans="1:6" ht="47.25" x14ac:dyDescent="0.25">
      <c r="A52" s="7" t="s">
        <v>8</v>
      </c>
      <c r="B52" s="10" t="s">
        <v>57</v>
      </c>
      <c r="C52" s="10"/>
      <c r="D52" s="1" t="s">
        <v>9</v>
      </c>
      <c r="E52" s="8">
        <v>237</v>
      </c>
      <c r="F52" s="8">
        <v>0</v>
      </c>
    </row>
    <row r="53" spans="1:6" ht="15.75" x14ac:dyDescent="0.25">
      <c r="A53" s="7" t="s">
        <v>58</v>
      </c>
      <c r="B53" s="10" t="s">
        <v>57</v>
      </c>
      <c r="C53" s="10"/>
      <c r="D53" s="1" t="s">
        <v>59</v>
      </c>
      <c r="E53" s="8">
        <v>180</v>
      </c>
      <c r="F53" s="8">
        <v>0</v>
      </c>
    </row>
    <row r="54" spans="1:6" ht="15.75" x14ac:dyDescent="0.25">
      <c r="A54" s="7" t="s">
        <v>34</v>
      </c>
      <c r="B54" s="10" t="s">
        <v>57</v>
      </c>
      <c r="C54" s="10"/>
      <c r="D54" s="1" t="s">
        <v>35</v>
      </c>
      <c r="E54" s="8">
        <v>669</v>
      </c>
      <c r="F54" s="8">
        <v>554</v>
      </c>
    </row>
    <row r="55" spans="1:6" ht="15.75" x14ac:dyDescent="0.25">
      <c r="A55" s="7" t="s">
        <v>36</v>
      </c>
      <c r="B55" s="10" t="s">
        <v>57</v>
      </c>
      <c r="C55" s="10"/>
      <c r="D55" s="1" t="s">
        <v>37</v>
      </c>
      <c r="E55" s="8">
        <v>2544</v>
      </c>
      <c r="F55" s="8">
        <v>2197</v>
      </c>
    </row>
    <row r="56" spans="1:6" ht="78.75" x14ac:dyDescent="0.25">
      <c r="A56" s="5" t="s">
        <v>60</v>
      </c>
      <c r="B56" s="9" t="s">
        <v>61</v>
      </c>
      <c r="C56" s="9"/>
      <c r="D56" s="2"/>
      <c r="E56" s="6">
        <f>E57+E58</f>
        <v>49339</v>
      </c>
      <c r="F56" s="6">
        <f>F57+F58</f>
        <v>0</v>
      </c>
    </row>
    <row r="57" spans="1:6" ht="47.25" x14ac:dyDescent="0.25">
      <c r="A57" s="7" t="s">
        <v>8</v>
      </c>
      <c r="B57" s="10" t="s">
        <v>61</v>
      </c>
      <c r="C57" s="10"/>
      <c r="D57" s="1" t="s">
        <v>9</v>
      </c>
      <c r="E57" s="8">
        <v>48698</v>
      </c>
      <c r="F57" s="8">
        <v>0</v>
      </c>
    </row>
    <row r="58" spans="1:6" ht="15.75" x14ac:dyDescent="0.25">
      <c r="A58" s="7" t="s">
        <v>24</v>
      </c>
      <c r="B58" s="10" t="s">
        <v>61</v>
      </c>
      <c r="C58" s="10"/>
      <c r="D58" s="1" t="s">
        <v>25</v>
      </c>
      <c r="E58" s="8">
        <v>641</v>
      </c>
      <c r="F58" s="8">
        <v>0</v>
      </c>
    </row>
    <row r="59" spans="1:6" ht="78.75" x14ac:dyDescent="0.25">
      <c r="A59" s="5" t="s">
        <v>62</v>
      </c>
      <c r="B59" s="9" t="s">
        <v>63</v>
      </c>
      <c r="C59" s="9"/>
      <c r="D59" s="2"/>
      <c r="E59" s="6">
        <f>E60+E61+E62+E63+E64+E65</f>
        <v>45945</v>
      </c>
      <c r="F59" s="6">
        <f>F60+F61+F62+F63+F64+F65</f>
        <v>930</v>
      </c>
    </row>
    <row r="60" spans="1:6" ht="47.25" x14ac:dyDescent="0.25">
      <c r="A60" s="7" t="s">
        <v>64</v>
      </c>
      <c r="B60" s="10" t="s">
        <v>63</v>
      </c>
      <c r="C60" s="10"/>
      <c r="D60" s="1" t="s">
        <v>65</v>
      </c>
      <c r="E60" s="8">
        <v>8027</v>
      </c>
      <c r="F60" s="8">
        <v>0</v>
      </c>
    </row>
    <row r="61" spans="1:6" ht="47.25" x14ac:dyDescent="0.25">
      <c r="A61" s="7" t="s">
        <v>8</v>
      </c>
      <c r="B61" s="10" t="s">
        <v>63</v>
      </c>
      <c r="C61" s="10"/>
      <c r="D61" s="1" t="s">
        <v>9</v>
      </c>
      <c r="E61" s="8">
        <v>35</v>
      </c>
      <c r="F61" s="8">
        <v>0</v>
      </c>
    </row>
    <row r="62" spans="1:6" ht="15.75" x14ac:dyDescent="0.25">
      <c r="A62" s="7" t="s">
        <v>66</v>
      </c>
      <c r="B62" s="10" t="s">
        <v>63</v>
      </c>
      <c r="C62" s="10"/>
      <c r="D62" s="1" t="s">
        <v>67</v>
      </c>
      <c r="E62" s="8">
        <v>27180</v>
      </c>
      <c r="F62" s="8">
        <v>930</v>
      </c>
    </row>
    <row r="63" spans="1:6" ht="15.75" x14ac:dyDescent="0.25">
      <c r="A63" s="7" t="s">
        <v>68</v>
      </c>
      <c r="B63" s="10" t="s">
        <v>63</v>
      </c>
      <c r="C63" s="10"/>
      <c r="D63" s="1" t="s">
        <v>69</v>
      </c>
      <c r="E63" s="8">
        <v>10114</v>
      </c>
      <c r="F63" s="8">
        <v>0</v>
      </c>
    </row>
    <row r="64" spans="1:6" ht="15.75" x14ac:dyDescent="0.25">
      <c r="A64" s="7" t="s">
        <v>70</v>
      </c>
      <c r="B64" s="10" t="s">
        <v>63</v>
      </c>
      <c r="C64" s="10"/>
      <c r="D64" s="1" t="s">
        <v>71</v>
      </c>
      <c r="E64" s="8">
        <v>588</v>
      </c>
      <c r="F64" s="8">
        <v>0</v>
      </c>
    </row>
    <row r="65" spans="1:6" ht="31.5" x14ac:dyDescent="0.25">
      <c r="A65" s="7" t="s">
        <v>30</v>
      </c>
      <c r="B65" s="10" t="s">
        <v>63</v>
      </c>
      <c r="C65" s="10"/>
      <c r="D65" s="1" t="s">
        <v>31</v>
      </c>
      <c r="E65" s="8">
        <v>1</v>
      </c>
      <c r="F65" s="8">
        <v>0</v>
      </c>
    </row>
    <row r="66" spans="1:6" ht="94.5" x14ac:dyDescent="0.25">
      <c r="A66" s="5" t="s">
        <v>72</v>
      </c>
      <c r="B66" s="9" t="s">
        <v>73</v>
      </c>
      <c r="C66" s="9"/>
      <c r="D66" s="2"/>
      <c r="E66" s="6">
        <f>E67+E68+E69</f>
        <v>8166</v>
      </c>
      <c r="F66" s="6">
        <f>F67+F68+F69</f>
        <v>0</v>
      </c>
    </row>
    <row r="67" spans="1:6" ht="31.5" x14ac:dyDescent="0.25">
      <c r="A67" s="7" t="s">
        <v>28</v>
      </c>
      <c r="B67" s="10" t="s">
        <v>73</v>
      </c>
      <c r="C67" s="10"/>
      <c r="D67" s="1" t="s">
        <v>29</v>
      </c>
      <c r="E67" s="8">
        <v>7144</v>
      </c>
      <c r="F67" s="8">
        <v>0</v>
      </c>
    </row>
    <row r="68" spans="1:6" ht="47.25" x14ac:dyDescent="0.25">
      <c r="A68" s="7" t="s">
        <v>8</v>
      </c>
      <c r="B68" s="10" t="s">
        <v>73</v>
      </c>
      <c r="C68" s="10"/>
      <c r="D68" s="1" t="s">
        <v>9</v>
      </c>
      <c r="E68" s="8">
        <v>916</v>
      </c>
      <c r="F68" s="8">
        <v>0</v>
      </c>
    </row>
    <row r="69" spans="1:6" ht="31.5" x14ac:dyDescent="0.25">
      <c r="A69" s="7" t="s">
        <v>30</v>
      </c>
      <c r="B69" s="10" t="s">
        <v>73</v>
      </c>
      <c r="C69" s="10"/>
      <c r="D69" s="1" t="s">
        <v>31</v>
      </c>
      <c r="E69" s="8">
        <v>106</v>
      </c>
      <c r="F69" s="8">
        <v>0</v>
      </c>
    </row>
    <row r="70" spans="1:6" ht="94.5" x14ac:dyDescent="0.25">
      <c r="A70" s="5" t="s">
        <v>74</v>
      </c>
      <c r="B70" s="9" t="s">
        <v>75</v>
      </c>
      <c r="C70" s="9"/>
      <c r="D70" s="2"/>
      <c r="E70" s="6">
        <f>E71+E72+E73</f>
        <v>2680</v>
      </c>
      <c r="F70" s="6">
        <f>F71+F72+F73</f>
        <v>0</v>
      </c>
    </row>
    <row r="71" spans="1:6" ht="47.25" x14ac:dyDescent="0.25">
      <c r="A71" s="7" t="s">
        <v>8</v>
      </c>
      <c r="B71" s="10" t="s">
        <v>75</v>
      </c>
      <c r="C71" s="10"/>
      <c r="D71" s="1" t="s">
        <v>9</v>
      </c>
      <c r="E71" s="8">
        <v>50</v>
      </c>
      <c r="F71" s="8">
        <v>0</v>
      </c>
    </row>
    <row r="72" spans="1:6" ht="15.75" x14ac:dyDescent="0.25">
      <c r="A72" s="7" t="s">
        <v>34</v>
      </c>
      <c r="B72" s="10" t="s">
        <v>75</v>
      </c>
      <c r="C72" s="10"/>
      <c r="D72" s="1" t="s">
        <v>35</v>
      </c>
      <c r="E72" s="8">
        <v>63</v>
      </c>
      <c r="F72" s="8">
        <v>0</v>
      </c>
    </row>
    <row r="73" spans="1:6" ht="15.75" x14ac:dyDescent="0.25">
      <c r="A73" s="7" t="s">
        <v>36</v>
      </c>
      <c r="B73" s="10" t="s">
        <v>75</v>
      </c>
      <c r="C73" s="10"/>
      <c r="D73" s="1" t="s">
        <v>37</v>
      </c>
      <c r="E73" s="8">
        <v>2567</v>
      </c>
      <c r="F73" s="8">
        <v>0</v>
      </c>
    </row>
    <row r="74" spans="1:6" ht="63" x14ac:dyDescent="0.25">
      <c r="A74" s="5" t="s">
        <v>76</v>
      </c>
      <c r="B74" s="9" t="s">
        <v>77</v>
      </c>
      <c r="C74" s="9"/>
      <c r="D74" s="2"/>
      <c r="E74" s="6">
        <f>E75</f>
        <v>34601</v>
      </c>
      <c r="F74" s="6">
        <f>F75</f>
        <v>0</v>
      </c>
    </row>
    <row r="75" spans="1:6" ht="47.25" x14ac:dyDescent="0.25">
      <c r="A75" s="7" t="s">
        <v>8</v>
      </c>
      <c r="B75" s="10" t="s">
        <v>77</v>
      </c>
      <c r="C75" s="10"/>
      <c r="D75" s="1" t="s">
        <v>9</v>
      </c>
      <c r="E75" s="8">
        <v>34601</v>
      </c>
      <c r="F75" s="8">
        <v>0</v>
      </c>
    </row>
    <row r="76" spans="1:6" ht="110.25" x14ac:dyDescent="0.25">
      <c r="A76" s="5" t="s">
        <v>78</v>
      </c>
      <c r="B76" s="9" t="s">
        <v>79</v>
      </c>
      <c r="C76" s="9"/>
      <c r="D76" s="2"/>
      <c r="E76" s="6">
        <f>E77+E78+E79</f>
        <v>1167</v>
      </c>
      <c r="F76" s="6">
        <f>F77+F78+F79</f>
        <v>0</v>
      </c>
    </row>
    <row r="77" spans="1:6" ht="47.25" x14ac:dyDescent="0.25">
      <c r="A77" s="7" t="s">
        <v>8</v>
      </c>
      <c r="B77" s="10" t="s">
        <v>79</v>
      </c>
      <c r="C77" s="10"/>
      <c r="D77" s="1" t="s">
        <v>9</v>
      </c>
      <c r="E77" s="8">
        <v>90</v>
      </c>
      <c r="F77" s="8">
        <v>0</v>
      </c>
    </row>
    <row r="78" spans="1:6" ht="15.75" x14ac:dyDescent="0.25">
      <c r="A78" s="7" t="s">
        <v>34</v>
      </c>
      <c r="B78" s="10" t="s">
        <v>79</v>
      </c>
      <c r="C78" s="10"/>
      <c r="D78" s="1" t="s">
        <v>35</v>
      </c>
      <c r="E78" s="8">
        <v>44</v>
      </c>
      <c r="F78" s="8">
        <v>0</v>
      </c>
    </row>
    <row r="79" spans="1:6" ht="15.75" x14ac:dyDescent="0.25">
      <c r="A79" s="7" t="s">
        <v>36</v>
      </c>
      <c r="B79" s="10" t="s">
        <v>79</v>
      </c>
      <c r="C79" s="10"/>
      <c r="D79" s="1" t="s">
        <v>37</v>
      </c>
      <c r="E79" s="8">
        <v>1033</v>
      </c>
      <c r="F79" s="8">
        <v>0</v>
      </c>
    </row>
    <row r="80" spans="1:6" ht="110.25" x14ac:dyDescent="0.25">
      <c r="A80" s="5" t="s">
        <v>80</v>
      </c>
      <c r="B80" s="9" t="s">
        <v>81</v>
      </c>
      <c r="C80" s="9"/>
      <c r="D80" s="2"/>
      <c r="E80" s="6">
        <f>E81+E82+E83+E84+E85+E86+E87+E88+E89+E90+E91</f>
        <v>129934</v>
      </c>
      <c r="F80" s="6">
        <f>F81+F82+F83+F84+F85+F86+F87+F88+F89+F90+F91</f>
        <v>14986</v>
      </c>
    </row>
    <row r="81" spans="1:6" ht="31.5" x14ac:dyDescent="0.25">
      <c r="A81" s="7" t="s">
        <v>28</v>
      </c>
      <c r="B81" s="10" t="s">
        <v>81</v>
      </c>
      <c r="C81" s="10"/>
      <c r="D81" s="1" t="s">
        <v>29</v>
      </c>
      <c r="E81" s="8">
        <v>8279</v>
      </c>
      <c r="F81" s="8">
        <v>1916</v>
      </c>
    </row>
    <row r="82" spans="1:6" ht="47.25" x14ac:dyDescent="0.25">
      <c r="A82" s="7" t="s">
        <v>64</v>
      </c>
      <c r="B82" s="10" t="s">
        <v>81</v>
      </c>
      <c r="C82" s="10"/>
      <c r="D82" s="1" t="s">
        <v>65</v>
      </c>
      <c r="E82" s="8">
        <v>29239</v>
      </c>
      <c r="F82" s="8">
        <v>2055</v>
      </c>
    </row>
    <row r="83" spans="1:6" ht="47.25" x14ac:dyDescent="0.25">
      <c r="A83" s="7" t="s">
        <v>8</v>
      </c>
      <c r="B83" s="10" t="s">
        <v>81</v>
      </c>
      <c r="C83" s="10"/>
      <c r="D83" s="1" t="s">
        <v>9</v>
      </c>
      <c r="E83" s="8">
        <v>4293</v>
      </c>
      <c r="F83" s="8">
        <v>826</v>
      </c>
    </row>
    <row r="84" spans="1:6" ht="31.5" x14ac:dyDescent="0.25">
      <c r="A84" s="7" t="s">
        <v>82</v>
      </c>
      <c r="B84" s="10" t="s">
        <v>81</v>
      </c>
      <c r="C84" s="10"/>
      <c r="D84" s="1" t="s">
        <v>83</v>
      </c>
      <c r="E84" s="8">
        <v>3261</v>
      </c>
      <c r="F84" s="8">
        <v>3168</v>
      </c>
    </row>
    <row r="85" spans="1:6" ht="15.75" x14ac:dyDescent="0.25">
      <c r="A85" s="7" t="s">
        <v>58</v>
      </c>
      <c r="B85" s="10" t="s">
        <v>81</v>
      </c>
      <c r="C85" s="10"/>
      <c r="D85" s="1" t="s">
        <v>59</v>
      </c>
      <c r="E85" s="8">
        <v>150</v>
      </c>
      <c r="F85" s="8">
        <v>70</v>
      </c>
    </row>
    <row r="86" spans="1:6" ht="15.75" x14ac:dyDescent="0.25">
      <c r="A86" s="7" t="s">
        <v>24</v>
      </c>
      <c r="B86" s="10" t="s">
        <v>81</v>
      </c>
      <c r="C86" s="10"/>
      <c r="D86" s="1" t="s">
        <v>25</v>
      </c>
      <c r="E86" s="8">
        <v>6951</v>
      </c>
      <c r="F86" s="8">
        <v>6951</v>
      </c>
    </row>
    <row r="87" spans="1:6" ht="15.75" x14ac:dyDescent="0.25">
      <c r="A87" s="7" t="s">
        <v>34</v>
      </c>
      <c r="B87" s="10" t="s">
        <v>81</v>
      </c>
      <c r="C87" s="10"/>
      <c r="D87" s="1" t="s">
        <v>35</v>
      </c>
      <c r="E87" s="8">
        <v>6359</v>
      </c>
      <c r="F87" s="8">
        <v>0</v>
      </c>
    </row>
    <row r="88" spans="1:6" ht="15.75" x14ac:dyDescent="0.25">
      <c r="A88" s="7" t="s">
        <v>36</v>
      </c>
      <c r="B88" s="10" t="s">
        <v>81</v>
      </c>
      <c r="C88" s="10"/>
      <c r="D88" s="1" t="s">
        <v>37</v>
      </c>
      <c r="E88" s="8">
        <v>71190</v>
      </c>
      <c r="F88" s="8">
        <v>0</v>
      </c>
    </row>
    <row r="89" spans="1:6" ht="15.75" x14ac:dyDescent="0.25">
      <c r="A89" s="7" t="s">
        <v>84</v>
      </c>
      <c r="B89" s="10" t="s">
        <v>81</v>
      </c>
      <c r="C89" s="10"/>
      <c r="D89" s="1" t="s">
        <v>85</v>
      </c>
      <c r="E89" s="8">
        <v>140</v>
      </c>
      <c r="F89" s="8">
        <v>0</v>
      </c>
    </row>
    <row r="90" spans="1:6" ht="31.5" x14ac:dyDescent="0.25">
      <c r="A90" s="7" t="s">
        <v>30</v>
      </c>
      <c r="B90" s="10" t="s">
        <v>81</v>
      </c>
      <c r="C90" s="10"/>
      <c r="D90" s="1" t="s">
        <v>31</v>
      </c>
      <c r="E90" s="8">
        <v>18</v>
      </c>
      <c r="F90" s="8">
        <v>0</v>
      </c>
    </row>
    <row r="91" spans="1:6" ht="15.75" x14ac:dyDescent="0.25">
      <c r="A91" s="7" t="s">
        <v>86</v>
      </c>
      <c r="B91" s="10" t="s">
        <v>81</v>
      </c>
      <c r="C91" s="10"/>
      <c r="D91" s="1" t="s">
        <v>87</v>
      </c>
      <c r="E91" s="8">
        <v>54</v>
      </c>
      <c r="F91" s="8">
        <v>0</v>
      </c>
    </row>
    <row r="92" spans="1:6" ht="78.75" x14ac:dyDescent="0.25">
      <c r="A92" s="5" t="s">
        <v>88</v>
      </c>
      <c r="B92" s="9" t="s">
        <v>89</v>
      </c>
      <c r="C92" s="9"/>
      <c r="D92" s="2"/>
      <c r="E92" s="6">
        <f>E93</f>
        <v>75</v>
      </c>
      <c r="F92" s="6">
        <f>F93</f>
        <v>0</v>
      </c>
    </row>
    <row r="93" spans="1:6" ht="47.25" x14ac:dyDescent="0.25">
      <c r="A93" s="7" t="s">
        <v>8</v>
      </c>
      <c r="B93" s="10" t="s">
        <v>89</v>
      </c>
      <c r="C93" s="10"/>
      <c r="D93" s="1" t="s">
        <v>9</v>
      </c>
      <c r="E93" s="8">
        <v>75</v>
      </c>
      <c r="F93" s="8">
        <v>0</v>
      </c>
    </row>
    <row r="94" spans="1:6" ht="47.25" x14ac:dyDescent="0.25">
      <c r="A94" s="5" t="s">
        <v>90</v>
      </c>
      <c r="B94" s="9" t="s">
        <v>91</v>
      </c>
      <c r="C94" s="9"/>
      <c r="D94" s="2"/>
      <c r="E94" s="6">
        <f>E95</f>
        <v>16935</v>
      </c>
      <c r="F94" s="6">
        <f>F95</f>
        <v>16088</v>
      </c>
    </row>
    <row r="95" spans="1:6" ht="47.25" x14ac:dyDescent="0.25">
      <c r="A95" s="7" t="s">
        <v>8</v>
      </c>
      <c r="B95" s="10" t="s">
        <v>91</v>
      </c>
      <c r="C95" s="10"/>
      <c r="D95" s="1" t="s">
        <v>9</v>
      </c>
      <c r="E95" s="8">
        <v>16935</v>
      </c>
      <c r="F95" s="8">
        <v>16088</v>
      </c>
    </row>
    <row r="96" spans="1:6" ht="126" x14ac:dyDescent="0.25">
      <c r="A96" s="5" t="s">
        <v>92</v>
      </c>
      <c r="B96" s="9" t="s">
        <v>93</v>
      </c>
      <c r="C96" s="9"/>
      <c r="D96" s="2"/>
      <c r="E96" s="6">
        <f>E97</f>
        <v>233</v>
      </c>
      <c r="F96" s="6">
        <f>F97</f>
        <v>0</v>
      </c>
    </row>
    <row r="97" spans="1:6" ht="47.25" x14ac:dyDescent="0.25">
      <c r="A97" s="7" t="s">
        <v>8</v>
      </c>
      <c r="B97" s="10" t="s">
        <v>93</v>
      </c>
      <c r="C97" s="10"/>
      <c r="D97" s="1" t="s">
        <v>9</v>
      </c>
      <c r="E97" s="8">
        <v>233</v>
      </c>
      <c r="F97" s="8">
        <v>0</v>
      </c>
    </row>
    <row r="98" spans="1:6" ht="63" x14ac:dyDescent="0.25">
      <c r="A98" s="5" t="s">
        <v>94</v>
      </c>
      <c r="B98" s="9" t="s">
        <v>95</v>
      </c>
      <c r="C98" s="9"/>
      <c r="D98" s="2"/>
      <c r="E98" s="6">
        <f>E99+E100+E101</f>
        <v>696</v>
      </c>
      <c r="F98" s="6">
        <f>F99+F100+F101</f>
        <v>0</v>
      </c>
    </row>
    <row r="99" spans="1:6" ht="31.5" x14ac:dyDescent="0.25">
      <c r="A99" s="7" t="s">
        <v>28</v>
      </c>
      <c r="B99" s="10" t="s">
        <v>95</v>
      </c>
      <c r="C99" s="10"/>
      <c r="D99" s="1" t="s">
        <v>29</v>
      </c>
      <c r="E99" s="8">
        <v>0</v>
      </c>
      <c r="F99" s="8">
        <v>0</v>
      </c>
    </row>
    <row r="100" spans="1:6" ht="47.25" x14ac:dyDescent="0.25">
      <c r="A100" s="7" t="s">
        <v>8</v>
      </c>
      <c r="B100" s="10" t="s">
        <v>95</v>
      </c>
      <c r="C100" s="10"/>
      <c r="D100" s="1" t="s">
        <v>9</v>
      </c>
      <c r="E100" s="8">
        <v>659</v>
      </c>
      <c r="F100" s="8">
        <v>0</v>
      </c>
    </row>
    <row r="101" spans="1:6" ht="15.75" x14ac:dyDescent="0.25">
      <c r="A101" s="7" t="s">
        <v>10</v>
      </c>
      <c r="B101" s="10" t="s">
        <v>95</v>
      </c>
      <c r="C101" s="10"/>
      <c r="D101" s="1" t="s">
        <v>11</v>
      </c>
      <c r="E101" s="8">
        <v>37</v>
      </c>
      <c r="F101" s="8">
        <v>0</v>
      </c>
    </row>
    <row r="102" spans="1:6" ht="47.25" x14ac:dyDescent="0.25">
      <c r="A102" s="5" t="s">
        <v>96</v>
      </c>
      <c r="B102" s="9" t="s">
        <v>97</v>
      </c>
      <c r="C102" s="9"/>
      <c r="D102" s="2"/>
      <c r="E102" s="6">
        <f>E103+E104</f>
        <v>2585</v>
      </c>
      <c r="F102" s="6">
        <f>F103+F104</f>
        <v>0</v>
      </c>
    </row>
    <row r="103" spans="1:6" ht="47.25" x14ac:dyDescent="0.25">
      <c r="A103" s="7" t="s">
        <v>8</v>
      </c>
      <c r="B103" s="10" t="s">
        <v>97</v>
      </c>
      <c r="C103" s="10"/>
      <c r="D103" s="1" t="s">
        <v>9</v>
      </c>
      <c r="E103" s="8">
        <v>2585</v>
      </c>
      <c r="F103" s="8">
        <v>0</v>
      </c>
    </row>
    <row r="104" spans="1:6" ht="15.75" x14ac:dyDescent="0.25">
      <c r="A104" s="7" t="s">
        <v>24</v>
      </c>
      <c r="B104" s="10" t="s">
        <v>97</v>
      </c>
      <c r="C104" s="10"/>
      <c r="D104" s="1" t="s">
        <v>25</v>
      </c>
      <c r="E104" s="8">
        <v>0</v>
      </c>
      <c r="F104" s="8">
        <v>0</v>
      </c>
    </row>
    <row r="105" spans="1:6" ht="126" x14ac:dyDescent="0.25">
      <c r="A105" s="5" t="s">
        <v>98</v>
      </c>
      <c r="B105" s="9" t="s">
        <v>99</v>
      </c>
      <c r="C105" s="9"/>
      <c r="D105" s="2"/>
      <c r="E105" s="6">
        <f>E106</f>
        <v>24</v>
      </c>
      <c r="F105" s="6">
        <f>F106</f>
        <v>0</v>
      </c>
    </row>
    <row r="106" spans="1:6" ht="47.25" x14ac:dyDescent="0.25">
      <c r="A106" s="7" t="s">
        <v>8</v>
      </c>
      <c r="B106" s="10" t="s">
        <v>99</v>
      </c>
      <c r="C106" s="10"/>
      <c r="D106" s="1" t="s">
        <v>9</v>
      </c>
      <c r="E106" s="8">
        <v>24</v>
      </c>
      <c r="F106" s="8">
        <v>0</v>
      </c>
    </row>
    <row r="107" spans="1:6" ht="63" x14ac:dyDescent="0.25">
      <c r="A107" s="5" t="s">
        <v>100</v>
      </c>
      <c r="B107" s="9" t="s">
        <v>101</v>
      </c>
      <c r="C107" s="9"/>
      <c r="D107" s="2"/>
      <c r="E107" s="6">
        <f>E108+E109</f>
        <v>56</v>
      </c>
      <c r="F107" s="6">
        <f>F108+F109</f>
        <v>0</v>
      </c>
    </row>
    <row r="108" spans="1:6" ht="47.25" x14ac:dyDescent="0.25">
      <c r="A108" s="7" t="s">
        <v>64</v>
      </c>
      <c r="B108" s="10" t="s">
        <v>101</v>
      </c>
      <c r="C108" s="10"/>
      <c r="D108" s="1" t="s">
        <v>65</v>
      </c>
      <c r="E108" s="8">
        <v>49</v>
      </c>
      <c r="F108" s="8">
        <v>0</v>
      </c>
    </row>
    <row r="109" spans="1:6" ht="47.25" x14ac:dyDescent="0.25">
      <c r="A109" s="7" t="s">
        <v>8</v>
      </c>
      <c r="B109" s="10" t="s">
        <v>101</v>
      </c>
      <c r="C109" s="10"/>
      <c r="D109" s="1" t="s">
        <v>9</v>
      </c>
      <c r="E109" s="8">
        <v>7</v>
      </c>
      <c r="F109" s="8">
        <v>0</v>
      </c>
    </row>
    <row r="110" spans="1:6" ht="78.75" x14ac:dyDescent="0.25">
      <c r="A110" s="5" t="s">
        <v>102</v>
      </c>
      <c r="B110" s="9" t="s">
        <v>103</v>
      </c>
      <c r="C110" s="9"/>
      <c r="D110" s="2"/>
      <c r="E110" s="6">
        <f>E111</f>
        <v>8493</v>
      </c>
      <c r="F110" s="6">
        <f>F111</f>
        <v>0</v>
      </c>
    </row>
    <row r="111" spans="1:6" ht="15.75" x14ac:dyDescent="0.25">
      <c r="A111" s="7" t="s">
        <v>24</v>
      </c>
      <c r="B111" s="10" t="s">
        <v>103</v>
      </c>
      <c r="C111" s="10"/>
      <c r="D111" s="1" t="s">
        <v>25</v>
      </c>
      <c r="E111" s="8">
        <v>8493</v>
      </c>
      <c r="F111" s="8">
        <v>0</v>
      </c>
    </row>
    <row r="112" spans="1:6" ht="110.25" x14ac:dyDescent="0.25">
      <c r="A112" s="5" t="s">
        <v>104</v>
      </c>
      <c r="B112" s="9" t="s">
        <v>105</v>
      </c>
      <c r="C112" s="9"/>
      <c r="D112" s="2"/>
      <c r="E112" s="6">
        <f>E113+E114</f>
        <v>3133</v>
      </c>
      <c r="F112" s="6">
        <f>F113+F114</f>
        <v>3132</v>
      </c>
    </row>
    <row r="113" spans="1:6" ht="47.25" x14ac:dyDescent="0.25">
      <c r="A113" s="7" t="s">
        <v>8</v>
      </c>
      <c r="B113" s="10" t="s">
        <v>105</v>
      </c>
      <c r="C113" s="10"/>
      <c r="D113" s="1" t="s">
        <v>9</v>
      </c>
      <c r="E113" s="8">
        <v>1</v>
      </c>
      <c r="F113" s="8">
        <v>0</v>
      </c>
    </row>
    <row r="114" spans="1:6" ht="78.75" x14ac:dyDescent="0.25">
      <c r="A114" s="7" t="s">
        <v>16</v>
      </c>
      <c r="B114" s="10" t="s">
        <v>105</v>
      </c>
      <c r="C114" s="10"/>
      <c r="D114" s="1" t="s">
        <v>17</v>
      </c>
      <c r="E114" s="8">
        <v>3132</v>
      </c>
      <c r="F114" s="8">
        <v>3132</v>
      </c>
    </row>
    <row r="115" spans="1:6" ht="31.5" x14ac:dyDescent="0.25">
      <c r="A115" s="5" t="s">
        <v>106</v>
      </c>
      <c r="B115" s="9" t="s">
        <v>107</v>
      </c>
      <c r="C115" s="9"/>
      <c r="D115" s="2"/>
      <c r="E115" s="6">
        <f>E116+E117+E118+E119+E120</f>
        <v>4503</v>
      </c>
      <c r="F115" s="6">
        <f>F116+F117+F118+F119+F120</f>
        <v>0</v>
      </c>
    </row>
    <row r="116" spans="1:6" ht="47.25" x14ac:dyDescent="0.25">
      <c r="A116" s="7" t="s">
        <v>64</v>
      </c>
      <c r="B116" s="10" t="s">
        <v>107</v>
      </c>
      <c r="C116" s="10"/>
      <c r="D116" s="1" t="s">
        <v>65</v>
      </c>
      <c r="E116" s="8">
        <v>1134</v>
      </c>
      <c r="F116" s="8">
        <v>0</v>
      </c>
    </row>
    <row r="117" spans="1:6" ht="47.25" x14ac:dyDescent="0.25">
      <c r="A117" s="7" t="s">
        <v>8</v>
      </c>
      <c r="B117" s="10" t="s">
        <v>107</v>
      </c>
      <c r="C117" s="10"/>
      <c r="D117" s="1" t="s">
        <v>9</v>
      </c>
      <c r="E117" s="8">
        <v>712</v>
      </c>
      <c r="F117" s="8">
        <v>0</v>
      </c>
    </row>
    <row r="118" spans="1:6" ht="31.5" x14ac:dyDescent="0.25">
      <c r="A118" s="7" t="s">
        <v>82</v>
      </c>
      <c r="B118" s="10" t="s">
        <v>107</v>
      </c>
      <c r="C118" s="10"/>
      <c r="D118" s="1" t="s">
        <v>83</v>
      </c>
      <c r="E118" s="8">
        <v>2602</v>
      </c>
      <c r="F118" s="8">
        <v>0</v>
      </c>
    </row>
    <row r="119" spans="1:6" ht="47.25" x14ac:dyDescent="0.25">
      <c r="A119" s="7" t="s">
        <v>22</v>
      </c>
      <c r="B119" s="10" t="s">
        <v>107</v>
      </c>
      <c r="C119" s="10"/>
      <c r="D119" s="1" t="s">
        <v>23</v>
      </c>
      <c r="E119" s="8">
        <v>55</v>
      </c>
      <c r="F119" s="8">
        <v>0</v>
      </c>
    </row>
    <row r="120" spans="1:6" ht="15.75" x14ac:dyDescent="0.25">
      <c r="A120" s="7" t="s">
        <v>108</v>
      </c>
      <c r="B120" s="10" t="s">
        <v>107</v>
      </c>
      <c r="C120" s="10"/>
      <c r="D120" s="1" t="s">
        <v>109</v>
      </c>
      <c r="E120" s="8">
        <v>0</v>
      </c>
      <c r="F120" s="8">
        <v>0</v>
      </c>
    </row>
    <row r="121" spans="1:6" ht="15.75" x14ac:dyDescent="0.25">
      <c r="A121" s="5" t="s">
        <v>110</v>
      </c>
      <c r="B121" s="9"/>
      <c r="C121" s="9"/>
      <c r="D121" s="2"/>
      <c r="E121" s="6">
        <f>E6+E9+E11+E13+E15+E19+E24+E29+E32+E34+E36+E38+E43+E45+E48+E51+E56+E59+E66+E70+E74+E76+E80+E92+E94+E96+E98+E102+E105+E107+E110+E112+E115</f>
        <v>594415</v>
      </c>
      <c r="F121" s="6">
        <f>F6+F9+F11+F13+F15+F19+F24+F29+F32+F34+F36+F38+F43+F45+F48+F51+F56+F59+F66+F70+F74+F76+F80+F92+F94+F96+F98+F102+F105+F107+F110+F112+F115</f>
        <v>125116</v>
      </c>
    </row>
  </sheetData>
  <mergeCells count="121">
    <mergeCell ref="B120:C120"/>
    <mergeCell ref="B121:C121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2:F2"/>
    <mergeCell ref="A4:A5"/>
    <mergeCell ref="B4:C5"/>
    <mergeCell ref="D4:D5"/>
    <mergeCell ref="E4:F4"/>
  </mergeCells>
  <pageMargins left="0.78738889999999995" right="0.19684723000000001" top="0.39369446000000002" bottom="0.39369446000000002" header="0.01" footer="0.5"/>
  <pageSetup paperSize="9" scale="93" fitToHeight="0" orientation="portrait" r:id="rId1"/>
  <headerFooter>
    <oddHeader>&amp;"Times New Roman"&amp;10&amp;K000000&amp;P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Report!Заголовки_для_печати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Лариса</cp:lastModifiedBy>
  <cp:lastPrinted>2020-02-12T07:52:58Z</cp:lastPrinted>
  <dcterms:created xsi:type="dcterms:W3CDTF">2020-02-12T06:49:37Z</dcterms:created>
  <dcterms:modified xsi:type="dcterms:W3CDTF">2020-02-12T10:07:47Z</dcterms:modified>
</cp:coreProperties>
</file>